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esumen Anual" sheetId="1" r:id="rId1"/>
  </sheets>
  <definedNames/>
  <calcPr fullCalcOnLoad="1"/>
</workbook>
</file>

<file path=xl/sharedStrings.xml><?xml version="1.0" encoding="utf-8"?>
<sst xmlns="http://schemas.openxmlformats.org/spreadsheetml/2006/main" count="24" uniqueCount="10">
  <si>
    <t>Año</t>
  </si>
  <si>
    <t>Diferencia interanual</t>
  </si>
  <si>
    <t>Incremento interanual (%)</t>
  </si>
  <si>
    <t>Nº Habitantes</t>
  </si>
  <si>
    <t>Papel y cartón: Puerta a Puerta</t>
  </si>
  <si>
    <t>Kg por habitante y año</t>
  </si>
  <si>
    <t>Total (kg)</t>
  </si>
  <si>
    <t>Papel y cartón: Contenedor tipo Iglú</t>
  </si>
  <si>
    <t>Envases Ligeros: Contenedor tipo Iglú</t>
  </si>
  <si>
    <t>Media Mensual (Kg/mes)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</si>
</sst>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8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89" fontId="1" fillId="0" borderId="1" xfId="0" applyNumberFormat="1" applyFont="1" applyBorder="1" applyAlignment="1">
      <alignment horizontal="center" wrapText="1"/>
    </xf>
    <xf numFmtId="188" fontId="1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6.57421875" style="0" customWidth="1"/>
    <col min="3" max="3" width="10.57421875" style="0" customWidth="1"/>
    <col min="4" max="4" width="13.421875" style="0" customWidth="1"/>
    <col min="5" max="5" width="10.140625" style="0" customWidth="1"/>
    <col min="6" max="6" width="11.421875" style="1" customWidth="1"/>
  </cols>
  <sheetData>
    <row r="1" ht="12.75">
      <c r="B1" s="1"/>
    </row>
    <row r="2" spans="1:7" ht="12.75">
      <c r="A2" s="4" t="s">
        <v>4</v>
      </c>
      <c r="B2" s="7"/>
      <c r="C2" s="2"/>
      <c r="D2" s="2"/>
      <c r="E2" s="2"/>
      <c r="F2" s="6"/>
      <c r="G2" s="2"/>
    </row>
    <row r="3" spans="1:7" ht="12.75">
      <c r="A3" s="3"/>
      <c r="B3" s="7"/>
      <c r="C3" s="2"/>
      <c r="D3" s="2"/>
      <c r="E3" s="2"/>
      <c r="F3" s="6"/>
      <c r="G3" s="2"/>
    </row>
    <row r="4" spans="1:10" ht="38.25">
      <c r="A4" s="26" t="s">
        <v>0</v>
      </c>
      <c r="B4" s="27" t="s">
        <v>6</v>
      </c>
      <c r="C4" s="28" t="s">
        <v>1</v>
      </c>
      <c r="D4" s="29" t="s">
        <v>2</v>
      </c>
      <c r="E4" s="29" t="s">
        <v>9</v>
      </c>
      <c r="F4" s="30" t="s">
        <v>3</v>
      </c>
      <c r="G4" s="29" t="s">
        <v>5</v>
      </c>
      <c r="J4" s="8"/>
    </row>
    <row r="5" spans="1:7" ht="12.75">
      <c r="A5" s="35">
        <v>2007</v>
      </c>
      <c r="B5" s="14">
        <v>104028</v>
      </c>
      <c r="C5" s="16"/>
      <c r="D5" s="16"/>
      <c r="E5" s="18">
        <f aca="true" t="shared" si="0" ref="E5:E10">B5/12</f>
        <v>8669</v>
      </c>
      <c r="F5" s="18">
        <v>61955</v>
      </c>
      <c r="G5" s="19">
        <f aca="true" t="shared" si="1" ref="G5:G10">B5/F5</f>
        <v>1.6790896618513438</v>
      </c>
    </row>
    <row r="6" spans="1:7" ht="12.75">
      <c r="A6" s="35">
        <v>2008</v>
      </c>
      <c r="B6" s="14">
        <v>106170</v>
      </c>
      <c r="C6" s="18">
        <f>B6-B5</f>
        <v>2142</v>
      </c>
      <c r="D6" s="17">
        <f>(B6*100/B5)-100</f>
        <v>2.059061022032523</v>
      </c>
      <c r="E6" s="18">
        <f t="shared" si="0"/>
        <v>8847.5</v>
      </c>
      <c r="F6" s="18">
        <v>63305</v>
      </c>
      <c r="G6" s="19">
        <f t="shared" si="1"/>
        <v>1.6771187110022905</v>
      </c>
    </row>
    <row r="7" spans="1:7" ht="12.75">
      <c r="A7" s="35">
        <v>2009</v>
      </c>
      <c r="B7" s="14">
        <v>108793</v>
      </c>
      <c r="C7" s="18">
        <f>B7-B6</f>
        <v>2623</v>
      </c>
      <c r="D7" s="17">
        <f>(B7*100/B6)-100</f>
        <v>2.470566073278704</v>
      </c>
      <c r="E7" s="18">
        <f t="shared" si="0"/>
        <v>9066.083333333334</v>
      </c>
      <c r="F7" s="18">
        <v>63963</v>
      </c>
      <c r="G7" s="19">
        <f t="shared" si="1"/>
        <v>1.7008739427481512</v>
      </c>
    </row>
    <row r="8" spans="1:7" ht="12.75">
      <c r="A8" s="35">
        <v>2010</v>
      </c>
      <c r="B8" s="14">
        <v>82590</v>
      </c>
      <c r="C8" s="18">
        <f>B8-B7</f>
        <v>-26203</v>
      </c>
      <c r="D8" s="17">
        <f>(B8*100/B7)-100</f>
        <v>-24.085189304458922</v>
      </c>
      <c r="E8" s="18">
        <f t="shared" si="0"/>
        <v>6882.5</v>
      </c>
      <c r="F8" s="18">
        <v>64147</v>
      </c>
      <c r="G8" s="19">
        <f t="shared" si="1"/>
        <v>1.2875114970302586</v>
      </c>
    </row>
    <row r="9" spans="1:7" ht="12.75">
      <c r="A9" s="35">
        <v>2011</v>
      </c>
      <c r="B9" s="14">
        <v>111396</v>
      </c>
      <c r="C9" s="18">
        <f>B9-B8</f>
        <v>28806</v>
      </c>
      <c r="D9" s="17">
        <f>(B9*100/B8)-100</f>
        <v>34.878314565928065</v>
      </c>
      <c r="E9" s="18">
        <f t="shared" si="0"/>
        <v>9283</v>
      </c>
      <c r="F9" s="18">
        <v>64795</v>
      </c>
      <c r="G9" s="20">
        <f t="shared" si="1"/>
        <v>1.719206728914268</v>
      </c>
    </row>
    <row r="10" spans="1:7" ht="12.75">
      <c r="A10" s="35">
        <v>2012</v>
      </c>
      <c r="B10" s="14">
        <v>125540</v>
      </c>
      <c r="C10" s="18">
        <f>B10-B9</f>
        <v>14144</v>
      </c>
      <c r="D10" s="17">
        <f>(B10*100/B9)-100</f>
        <v>12.69704477719128</v>
      </c>
      <c r="E10" s="18">
        <f t="shared" si="0"/>
        <v>10461.666666666666</v>
      </c>
      <c r="F10" s="18">
        <v>64765</v>
      </c>
      <c r="G10" s="20">
        <f t="shared" si="1"/>
        <v>1.93839265035127</v>
      </c>
    </row>
    <row r="11" spans="1:7" ht="12.75">
      <c r="A11" s="3"/>
      <c r="B11" s="7"/>
      <c r="C11" s="9"/>
      <c r="D11" s="9"/>
      <c r="E11" s="9"/>
      <c r="F11" s="10"/>
      <c r="G11" s="9"/>
    </row>
    <row r="12" spans="1:7" ht="12.75">
      <c r="A12" s="4" t="s">
        <v>7</v>
      </c>
      <c r="B12" s="7"/>
      <c r="C12" s="9"/>
      <c r="D12" s="9"/>
      <c r="E12" s="9"/>
      <c r="F12" s="10"/>
      <c r="G12" s="9"/>
    </row>
    <row r="13" spans="1:7" ht="12.75">
      <c r="A13" s="3"/>
      <c r="B13" s="7"/>
      <c r="C13" s="9"/>
      <c r="D13" s="9"/>
      <c r="E13" s="9"/>
      <c r="F13" s="10"/>
      <c r="G13" s="9"/>
    </row>
    <row r="14" spans="1:7" ht="38.25">
      <c r="A14" s="31" t="s">
        <v>0</v>
      </c>
      <c r="B14" s="32" t="s">
        <v>6</v>
      </c>
      <c r="C14" s="33" t="s">
        <v>1</v>
      </c>
      <c r="D14" s="33" t="s">
        <v>2</v>
      </c>
      <c r="E14" s="29" t="s">
        <v>9</v>
      </c>
      <c r="F14" s="34" t="s">
        <v>3</v>
      </c>
      <c r="G14" s="33" t="s">
        <v>5</v>
      </c>
    </row>
    <row r="15" spans="1:7" ht="12.75">
      <c r="A15" s="35">
        <v>2007</v>
      </c>
      <c r="B15" s="14">
        <v>475390</v>
      </c>
      <c r="C15" s="16"/>
      <c r="D15" s="16"/>
      <c r="E15" s="18">
        <f aca="true" t="shared" si="2" ref="E15:E20">B15/12</f>
        <v>39615.833333333336</v>
      </c>
      <c r="F15" s="18">
        <v>61955</v>
      </c>
      <c r="G15" s="20">
        <f aca="true" t="shared" si="3" ref="G15:G20">B15/F15</f>
        <v>7.673149866838835</v>
      </c>
    </row>
    <row r="16" spans="1:7" ht="12.75">
      <c r="A16" s="35">
        <v>2008</v>
      </c>
      <c r="B16" s="14">
        <v>636770</v>
      </c>
      <c r="C16" s="18">
        <f>B16-B15</f>
        <v>161380</v>
      </c>
      <c r="D16" s="17">
        <f>(B16*100/B15)-100</f>
        <v>33.94686467952627</v>
      </c>
      <c r="E16" s="18">
        <f t="shared" si="2"/>
        <v>53064.166666666664</v>
      </c>
      <c r="F16" s="18">
        <v>63305</v>
      </c>
      <c r="G16" s="20">
        <f t="shared" si="3"/>
        <v>10.058763130874338</v>
      </c>
    </row>
    <row r="17" spans="1:7" ht="12.75">
      <c r="A17" s="35">
        <v>2009</v>
      </c>
      <c r="B17" s="14">
        <v>573190</v>
      </c>
      <c r="C17" s="18">
        <f>B17-B16</f>
        <v>-63580</v>
      </c>
      <c r="D17" s="17">
        <f>(B17*100/B16)-100</f>
        <v>-9.984766870298543</v>
      </c>
      <c r="E17" s="18">
        <f t="shared" si="2"/>
        <v>47765.833333333336</v>
      </c>
      <c r="F17" s="18">
        <v>63963</v>
      </c>
      <c r="G17" s="20">
        <f t="shared" si="3"/>
        <v>8.96127448681269</v>
      </c>
    </row>
    <row r="18" spans="1:7" ht="12.75">
      <c r="A18" s="35">
        <v>2010</v>
      </c>
      <c r="B18" s="14">
        <v>482750</v>
      </c>
      <c r="C18" s="18">
        <f>B18-B17</f>
        <v>-90440</v>
      </c>
      <c r="D18" s="17">
        <f>(B18*100/B17)-100</f>
        <v>-15.778363195450027</v>
      </c>
      <c r="E18" s="18">
        <f t="shared" si="2"/>
        <v>40229.166666666664</v>
      </c>
      <c r="F18" s="18">
        <v>64147</v>
      </c>
      <c r="G18" s="20">
        <f t="shared" si="3"/>
        <v>7.52568319640825</v>
      </c>
    </row>
    <row r="19" spans="1:7" ht="12.75">
      <c r="A19" s="36">
        <v>2011</v>
      </c>
      <c r="B19" s="14">
        <v>517652</v>
      </c>
      <c r="C19" s="18">
        <f>B19-B18</f>
        <v>34902</v>
      </c>
      <c r="D19" s="17">
        <f>(B19*100/B18)-100</f>
        <v>7.229829104091138</v>
      </c>
      <c r="E19" s="18">
        <f t="shared" si="2"/>
        <v>43137.666666666664</v>
      </c>
      <c r="F19" s="18">
        <v>64795</v>
      </c>
      <c r="G19" s="20">
        <f t="shared" si="3"/>
        <v>7.989073230959179</v>
      </c>
    </row>
    <row r="20" spans="1:7" ht="12.75">
      <c r="A20" s="35">
        <v>2012</v>
      </c>
      <c r="B20" s="14">
        <v>525410</v>
      </c>
      <c r="C20" s="18">
        <f>B20-B19</f>
        <v>7758</v>
      </c>
      <c r="D20" s="17">
        <f>(B20*100/B19)-100</f>
        <v>1.4986902397749873</v>
      </c>
      <c r="E20" s="18">
        <f t="shared" si="2"/>
        <v>43784.166666666664</v>
      </c>
      <c r="F20" s="18">
        <v>64765</v>
      </c>
      <c r="G20" s="20">
        <f t="shared" si="3"/>
        <v>8.112560796726626</v>
      </c>
    </row>
    <row r="21" spans="2:7" ht="12.75">
      <c r="B21" s="1"/>
      <c r="C21" s="11"/>
      <c r="D21" s="11"/>
      <c r="E21" s="11"/>
      <c r="F21" s="12"/>
      <c r="G21" s="11"/>
    </row>
    <row r="22" spans="1:7" ht="12.75">
      <c r="A22" s="5" t="s">
        <v>8</v>
      </c>
      <c r="B22" s="1"/>
      <c r="C22" s="11"/>
      <c r="D22" s="11"/>
      <c r="E22" s="11"/>
      <c r="F22" s="12"/>
      <c r="G22" s="11"/>
    </row>
    <row r="23" spans="2:7" ht="12.75">
      <c r="B23" s="1"/>
      <c r="C23" s="11"/>
      <c r="D23" s="11"/>
      <c r="E23" s="11"/>
      <c r="F23" s="12"/>
      <c r="G23" s="11"/>
    </row>
    <row r="24" spans="1:7" ht="38.25">
      <c r="A24" s="26" t="s">
        <v>0</v>
      </c>
      <c r="B24" s="27" t="s">
        <v>6</v>
      </c>
      <c r="C24" s="28" t="s">
        <v>1</v>
      </c>
      <c r="D24" s="28" t="s">
        <v>2</v>
      </c>
      <c r="E24" s="29" t="s">
        <v>9</v>
      </c>
      <c r="F24" s="34" t="s">
        <v>3</v>
      </c>
      <c r="G24" s="28" t="s">
        <v>5</v>
      </c>
    </row>
    <row r="25" spans="1:7" ht="12.75">
      <c r="A25" s="37">
        <v>2007</v>
      </c>
      <c r="B25" s="24">
        <v>172740</v>
      </c>
      <c r="C25" s="21"/>
      <c r="D25" s="13"/>
      <c r="E25" s="15">
        <f aca="true" t="shared" si="4" ref="E25:E30">B25/12</f>
        <v>14395</v>
      </c>
      <c r="F25" s="15">
        <v>61955</v>
      </c>
      <c r="G25" s="25">
        <f aca="true" t="shared" si="5" ref="G25:G30">B25/F25</f>
        <v>2.788152691469615</v>
      </c>
    </row>
    <row r="26" spans="1:7" ht="12.75">
      <c r="A26" s="37">
        <v>2008</v>
      </c>
      <c r="B26" s="24">
        <v>290200</v>
      </c>
      <c r="C26" s="23">
        <f>B26-B25</f>
        <v>117460</v>
      </c>
      <c r="D26" s="22">
        <f>(B26*100/B25)-100</f>
        <v>67.9981475049207</v>
      </c>
      <c r="E26" s="15">
        <f t="shared" si="4"/>
        <v>24183.333333333332</v>
      </c>
      <c r="F26" s="15">
        <v>63305</v>
      </c>
      <c r="G26" s="25">
        <f t="shared" si="5"/>
        <v>4.584156069820709</v>
      </c>
    </row>
    <row r="27" spans="1:7" ht="12.75">
      <c r="A27" s="37">
        <v>2009</v>
      </c>
      <c r="B27" s="24">
        <v>276600</v>
      </c>
      <c r="C27" s="23">
        <f>B27-B26</f>
        <v>-13600</v>
      </c>
      <c r="D27" s="22">
        <f>(B27*100/B26)-100</f>
        <v>-4.686423156443837</v>
      </c>
      <c r="E27" s="15">
        <f t="shared" si="4"/>
        <v>23050</v>
      </c>
      <c r="F27" s="15">
        <v>63963</v>
      </c>
      <c r="G27" s="25">
        <f t="shared" si="5"/>
        <v>4.324375029313822</v>
      </c>
    </row>
    <row r="28" spans="1:7" ht="12.75">
      <c r="A28" s="37">
        <v>2010</v>
      </c>
      <c r="B28" s="24">
        <v>303125</v>
      </c>
      <c r="C28" s="23">
        <f>B28-B27</f>
        <v>26525</v>
      </c>
      <c r="D28" s="22">
        <f>(B28*100/B27)-100</f>
        <v>9.58966015907447</v>
      </c>
      <c r="E28" s="15">
        <f t="shared" si="4"/>
        <v>25260.416666666668</v>
      </c>
      <c r="F28" s="15">
        <v>64147</v>
      </c>
      <c r="G28" s="25">
        <f t="shared" si="5"/>
        <v>4.7254743012143985</v>
      </c>
    </row>
    <row r="29" spans="1:7" ht="12.75">
      <c r="A29" s="37">
        <v>2011</v>
      </c>
      <c r="B29" s="24">
        <v>316345</v>
      </c>
      <c r="C29" s="23">
        <f>B29-B28</f>
        <v>13220</v>
      </c>
      <c r="D29" s="22">
        <f>(B29*100/B28)-100</f>
        <v>4.361237113402055</v>
      </c>
      <c r="E29" s="15">
        <f t="shared" si="4"/>
        <v>26362.083333333332</v>
      </c>
      <c r="F29" s="15">
        <v>64795</v>
      </c>
      <c r="G29" s="25">
        <f t="shared" si="5"/>
        <v>4.882244000308666</v>
      </c>
    </row>
    <row r="30" spans="1:7" ht="12.75">
      <c r="A30" s="35">
        <v>2012</v>
      </c>
      <c r="B30" s="24">
        <v>344322</v>
      </c>
      <c r="C30" s="23">
        <f>B30-B29</f>
        <v>27977</v>
      </c>
      <c r="D30" s="22">
        <f>(B30*100/B29)-100</f>
        <v>8.84382557018445</v>
      </c>
      <c r="E30" s="15">
        <f t="shared" si="4"/>
        <v>28693.5</v>
      </c>
      <c r="F30" s="15">
        <v>64765</v>
      </c>
      <c r="G30" s="25">
        <f t="shared" si="5"/>
        <v>5.316482668107774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2012-09-13T12:01:16Z</cp:lastPrinted>
  <dcterms:created xsi:type="dcterms:W3CDTF">1996-11-27T10:00:04Z</dcterms:created>
  <dcterms:modified xsi:type="dcterms:W3CDTF">2013-03-05T14:42:57Z</dcterms:modified>
  <cp:category/>
  <cp:version/>
  <cp:contentType/>
  <cp:contentStatus/>
</cp:coreProperties>
</file>